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80" yWindow="285" windowWidth="15450" windowHeight="7695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дневное" sheetId="6" r:id="rId5"/>
    <sheet name="компл.центры" sheetId="5" r:id="rId6"/>
    <sheet name="соц.реаб. детей" sheetId="4" r:id="rId7"/>
  </sheets>
  <definedNames>
    <definedName name="_xlnm.Print_Titles" localSheetId="4">дневное!$A:$B</definedName>
    <definedName name="_xlnm.Print_Titles" localSheetId="5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3">срочное!$A:$B</definedName>
    <definedName name="_xlnm.Print_Area" localSheetId="4">дневное!$A$1:$X$8</definedName>
    <definedName name="_xlnm.Print_Area" localSheetId="5">компл.центры!$A$1:$Y$14</definedName>
    <definedName name="_xlnm.Print_Area" localSheetId="1">'на дому'!$A$3:$Z$8</definedName>
    <definedName name="_xlnm.Print_Area" localSheetId="0">Свод!$A$1:$AZ$8</definedName>
    <definedName name="_xlnm.Print_Area" localSheetId="2">соц.реаб.!$A$2:$X$8</definedName>
    <definedName name="_xlnm.Print_Area" localSheetId="6">'соц.реаб. детей'!$A$1:$V$8</definedName>
    <definedName name="_xlnm.Print_Area" localSheetId="3">срочное!$A$1:$AG$8</definedName>
  </definedNames>
  <calcPr calcId="114210" fullCalcOnLoad="1"/>
</workbook>
</file>

<file path=xl/calcChain.xml><?xml version="1.0" encoding="utf-8"?>
<calcChain xmlns="http://schemas.openxmlformats.org/spreadsheetml/2006/main">
  <c r="W8" i="4"/>
  <c r="AO13" i="5"/>
  <c r="AO14"/>
  <c r="AO12"/>
  <c r="Y8" i="6"/>
  <c r="Y8" i="9"/>
  <c r="AA8" i="10"/>
  <c r="BA8" i="13"/>
  <c r="AI7"/>
  <c r="AH7"/>
  <c r="AG7"/>
  <c r="AF7"/>
  <c r="AE7"/>
  <c r="AD7"/>
  <c r="AC7"/>
  <c r="AB7"/>
  <c r="AA7"/>
  <c r="Z7"/>
  <c r="Y7"/>
  <c r="X7"/>
  <c r="W7"/>
  <c r="V7"/>
  <c r="U7"/>
  <c r="T7"/>
  <c r="S7"/>
  <c r="R7"/>
  <c r="Q7"/>
</calcChain>
</file>

<file path=xl/sharedStrings.xml><?xml version="1.0" encoding="utf-8"?>
<sst xmlns="http://schemas.openxmlformats.org/spreadsheetml/2006/main" count="376" uniqueCount="117">
  <si>
    <t>№ п/п</t>
  </si>
  <si>
    <t>Наименование территории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</si>
  <si>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</si>
  <si>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</si>
  <si>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</si>
  <si>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</si>
  <si>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</si>
  <si>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</si>
  <si>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</si>
  <si>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</si>
  <si>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</si>
  <si>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</si>
  <si>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</si>
  <si>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</si>
  <si>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</si>
  <si>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</si>
  <si>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</si>
  <si>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</si>
  <si>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</si>
  <si>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</si>
  <si>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</si>
  <si>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</si>
  <si>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</si>
  <si>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</si>
  <si>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</si>
  <si>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</si>
  <si>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</si>
  <si>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</si>
  <si>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</si>
  <si>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</si>
  <si>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</si>
  <si>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</si>
  <si>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</si>
  <si>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</si>
  <si>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</si>
  <si>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</si>
  <si>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</si>
  <si>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</si>
  <si>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</si>
  <si>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</si>
  <si>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</si>
  <si>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</si>
  <si>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</si>
  <si>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</si>
  <si>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</si>
  <si>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 xml:space="preserve">Отчет  о работе ГБУ РК центров социального обслуживания граждан пожилого возраста и инвалидов 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</si>
  <si>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</si>
  <si>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</si>
  <si>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</si>
  <si>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</si>
  <si>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</si>
  <si>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</si>
  <si>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</si>
  <si>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</si>
  <si>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</si>
  <si>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</si>
  <si>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</si>
  <si>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</si>
  <si>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</si>
  <si>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</si>
  <si>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</si>
  <si>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</si>
  <si>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</si>
  <si>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</si>
  <si>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</si>
  <si>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</si>
  <si>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</si>
  <si>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</si>
  <si>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</si>
  <si>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</si>
  <si>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</si>
  <si>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</si>
  <si>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</si>
  <si>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</si>
  <si>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</si>
  <si>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</si>
  <si>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 xml:space="preserve">в т.ч. разрезе  отделений 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</si>
  <si>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</si>
  <si>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</si>
  <si>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</si>
  <si>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</si>
  <si>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</si>
  <si>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</si>
  <si>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</si>
  <si>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</si>
  <si>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</si>
  <si>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</si>
  <si>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</si>
  <si>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</si>
  <si>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</si>
  <si>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</si>
  <si>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</si>
  <si>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12=(16+18…23)</t>
  </si>
  <si>
    <t>47=(48+49+50)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</si>
  <si>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</si>
  <si>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</si>
  <si>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Граждане, обслуженные отделением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</si>
  <si>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</si>
  <si>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</si>
  <si>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</si>
  <si>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</si>
  <si>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</si>
  <si>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</si>
  <si>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в надомной форме</t>
  </si>
  <si>
    <t>в полустационарной форме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</si>
  <si>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</si>
  <si>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</si>
  <si>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в том числе получившие услугу "социальное такси"</t>
  </si>
  <si>
    <t>Средства, поступившие на спец.счет за предоставление услуги "социальное такси"</t>
  </si>
  <si>
    <t>Раздел V Отделения дневного пребывания</t>
  </si>
  <si>
    <t xml:space="preserve">Раздел VI. Отделения временного(постоянного)  проживания для граждан пожилого возраста  и инвалидов 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</si>
  <si>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</si>
  <si>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</si>
  <si>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</si>
  <si>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</si>
  <si>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ГБУ РК "ЦСО Первомайского района"</t>
  </si>
  <si>
    <t>Исп.Березина, +79787332275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</si>
</sst>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sz val="9"/>
      <name val="Calibri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 applyProtection="1">
      <alignment horizontal="center" vertical="top"/>
    </xf>
    <xf numFmtId="3" fontId="4" fillId="2" borderId="8" xfId="0" applyNumberFormat="1" applyFont="1" applyFill="1" applyBorder="1" applyAlignment="1" applyProtection="1">
      <alignment horizontal="center" vertical="top" wrapText="1"/>
    </xf>
    <xf numFmtId="3" fontId="4" fillId="2" borderId="9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0" borderId="0" xfId="0" applyFont="1"/>
    <xf numFmtId="2" fontId="18" fillId="2" borderId="0" xfId="0" applyNumberFormat="1" applyFont="1" applyFill="1" applyBorder="1" applyAlignment="1" applyProtection="1">
      <alignment horizontal="center" vertical="top"/>
    </xf>
    <xf numFmtId="1" fontId="15" fillId="0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/>
    <xf numFmtId="3" fontId="0" fillId="0" borderId="0" xfId="0" applyNumberFormat="1"/>
    <xf numFmtId="2" fontId="19" fillId="2" borderId="0" xfId="0" applyNumberFormat="1" applyFont="1" applyFill="1" applyBorder="1" applyAlignment="1" applyProtection="1">
      <alignment horizontal="center" vertical="top"/>
    </xf>
    <xf numFmtId="165" fontId="16" fillId="2" borderId="1" xfId="0" applyNumberFormat="1" applyFont="1" applyFill="1" applyBorder="1" applyAlignment="1" applyProtection="1">
      <alignment vertical="top" wrapText="1"/>
    </xf>
    <xf numFmtId="2" fontId="16" fillId="2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center" vertical="top"/>
    </xf>
    <xf numFmtId="4" fontId="16" fillId="2" borderId="1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left" vertical="top"/>
    </xf>
    <xf numFmtId="1" fontId="13" fillId="0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4" fontId="13" fillId="2" borderId="1" xfId="0" applyNumberFormat="1" applyFont="1" applyFill="1" applyBorder="1" applyAlignment="1" applyProtection="1">
      <alignment horizontal="left" vertical="top"/>
    </xf>
    <xf numFmtId="165" fontId="13" fillId="2" borderId="1" xfId="0" applyNumberFormat="1" applyFont="1" applyFill="1" applyBorder="1" applyAlignment="1" applyProtection="1">
      <alignment horizontal="left" vertical="top"/>
    </xf>
    <xf numFmtId="0" fontId="13" fillId="2" borderId="1" xfId="0" applyNumberFormat="1" applyFont="1" applyFill="1" applyBorder="1" applyAlignment="1" applyProtection="1">
      <alignment horizontal="left" vertical="top"/>
    </xf>
    <xf numFmtId="0" fontId="13" fillId="0" borderId="8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left"/>
    </xf>
    <xf numFmtId="3" fontId="13" fillId="2" borderId="1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12" fillId="2" borderId="0" xfId="0" applyFont="1" applyFill="1" applyAlignment="1"/>
    <xf numFmtId="1" fontId="0" fillId="2" borderId="0" xfId="0" applyNumberFormat="1" applyFill="1"/>
    <xf numFmtId="1" fontId="13" fillId="2" borderId="1" xfId="0" applyNumberFormat="1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2" fillId="2" borderId="0" xfId="0" applyFont="1" applyFill="1"/>
    <xf numFmtId="0" fontId="13" fillId="0" borderId="8" xfId="0" applyNumberFormat="1" applyFont="1" applyFill="1" applyBorder="1" applyAlignment="1">
      <alignment horizontal="left" vertical="top" wrapText="1"/>
    </xf>
    <xf numFmtId="0" fontId="13" fillId="0" borderId="8" xfId="0" applyNumberFormat="1" applyFont="1" applyFill="1" applyBorder="1" applyAlignment="1" applyProtection="1">
      <alignment horizontal="left" vertical="top"/>
    </xf>
    <xf numFmtId="1" fontId="13" fillId="0" borderId="10" xfId="0" applyNumberFormat="1" applyFont="1" applyFill="1" applyBorder="1" applyAlignment="1" applyProtection="1">
      <alignment horizontal="left" vertical="top"/>
    </xf>
    <xf numFmtId="2" fontId="21" fillId="0" borderId="1" xfId="0" applyNumberFormat="1" applyFont="1" applyBorder="1"/>
    <xf numFmtId="0" fontId="13" fillId="0" borderId="1" xfId="0" applyNumberFormat="1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wrapText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textRotation="90" wrapText="1"/>
      <protection hidden="1"/>
    </xf>
    <xf numFmtId="0" fontId="13" fillId="2" borderId="3" xfId="0" applyFont="1" applyFill="1" applyBorder="1" applyAlignment="1" applyProtection="1">
      <alignment horizontal="center" vertical="center" textRotation="90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2" fontId="17" fillId="0" borderId="23" xfId="0" applyNumberFormat="1" applyFont="1" applyFill="1" applyBorder="1" applyAlignment="1">
      <alignment horizontal="center" wrapText="1"/>
    </xf>
    <xf numFmtId="2" fontId="17" fillId="0" borderId="24" xfId="0" applyNumberFormat="1" applyFont="1" applyFill="1" applyBorder="1" applyAlignment="1">
      <alignment horizontal="center" wrapText="1"/>
    </xf>
    <xf numFmtId="2" fontId="17" fillId="0" borderId="25" xfId="0" applyNumberFormat="1" applyFont="1" applyFill="1" applyBorder="1" applyAlignment="1">
      <alignment horizontal="center" wrapText="1"/>
    </xf>
    <xf numFmtId="2" fontId="17" fillId="0" borderId="26" xfId="0" applyNumberFormat="1" applyFont="1" applyFill="1" applyBorder="1" applyAlignment="1">
      <alignment horizont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2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4" fillId="2" borderId="18" xfId="0" applyFont="1" applyFill="1" applyBorder="1" applyAlignment="1">
      <alignment horizontal="center" vertical="center" textRotation="90" wrapText="1"/>
    </xf>
    <xf numFmtId="0" fontId="14" fillId="2" borderId="19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19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textRotation="90" wrapText="1"/>
      <protection hidden="1"/>
    </xf>
    <xf numFmtId="0" fontId="5" fillId="2" borderId="3" xfId="0" applyFont="1" applyFill="1" applyBorder="1" applyAlignment="1" applyProtection="1">
      <alignment horizontal="center" vertical="center" textRotation="90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2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textRotation="90" wrapText="1"/>
      <protection hidden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9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5" fillId="2" borderId="30" xfId="0" applyFont="1" applyFill="1" applyBorder="1" applyAlignment="1" applyProtection="1">
      <alignment horizontal="center" vertical="center" textRotation="90" wrapText="1"/>
      <protection hidden="1"/>
    </xf>
    <xf numFmtId="0" fontId="5" fillId="2" borderId="26" xfId="0" applyFont="1" applyFill="1" applyBorder="1" applyAlignment="1" applyProtection="1">
      <alignment horizontal="center" vertical="center" textRotation="90" wrapText="1"/>
      <protection hidden="1"/>
    </xf>
    <xf numFmtId="0" fontId="20" fillId="0" borderId="29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BJ56"/>
  <sheetViews>
    <sheetView tabSelected="1" zoomScaleNormal="100" zoomScaleSheetLayoutView="85" workbookViewId="0">
      <pane xSplit="2" ySplit="6" topLeftCell="C7" activePane="bottomRight" state="frozen"/>
      <selection activeCell="K26" sqref="K26"/>
      <selection pane="topRight" activeCell="K26" sqref="K26"/>
      <selection pane="bottomLeft" activeCell="K26" sqref="K26"/>
      <selection pane="bottomRight" activeCell="B15" sqref="B15"/>
    </sheetView>
  </sheetViews>
  <sheetFormatPr defaultRowHeight="12.75"/>
  <cols>
    <col min="1" max="1" width="3.7109375" customWidth="1"/>
    <col min="2" max="2" width="20.28515625" customWidth="1"/>
    <col min="3" max="3" width="11.140625" bestFit="1" customWidth="1"/>
    <col min="4" max="4" width="6.7109375" customWidth="1"/>
    <col min="5" max="5" width="6.85546875" customWidth="1"/>
    <col min="6" max="6" width="6.7109375" customWidth="1"/>
    <col min="7" max="7" width="5.42578125" customWidth="1"/>
    <col min="8" max="8" width="5.8554687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54" customWidth="1"/>
    <col min="14" max="14" width="7.28515625" customWidth="1"/>
    <col min="15" max="15" width="6" customWidth="1"/>
    <col min="16" max="16" width="7" customWidth="1"/>
    <col min="17" max="17" width="8.5703125" customWidth="1"/>
    <col min="19" max="19" width="8.7109375" customWidth="1"/>
    <col min="20" max="20" width="7.42578125" customWidth="1"/>
    <col min="21" max="21" width="8.42578125" style="8" customWidth="1"/>
    <col min="22" max="22" width="9.42578125" customWidth="1"/>
    <col min="23" max="23" width="8.5703125" customWidth="1"/>
    <col min="24" max="24" width="13" customWidth="1"/>
    <col min="25" max="25" width="7" customWidth="1"/>
    <col min="26" max="26" width="8.140625" customWidth="1"/>
    <col min="27" max="27" width="6.140625" customWidth="1"/>
    <col min="28" max="28" width="6.28515625" customWidth="1"/>
    <col min="29" max="29" width="5.140625" customWidth="1"/>
    <col min="30" max="30" width="6.42578125" customWidth="1"/>
    <col min="31" max="31" width="6.7109375" customWidth="1"/>
    <col min="32" max="32" width="5.7109375" customWidth="1"/>
    <col min="33" max="33" width="6.5703125" customWidth="1"/>
    <col min="34" max="34" width="5.85546875" customWidth="1"/>
    <col min="35" max="47" width="6.85546875" customWidth="1"/>
    <col min="48" max="48" width="14.42578125" customWidth="1"/>
    <col min="49" max="49" width="16.85546875" style="8" customWidth="1"/>
    <col min="50" max="50" width="11.85546875" style="8" customWidth="1"/>
    <col min="51" max="51" width="11.28515625" style="8" customWidth="1"/>
    <col min="52" max="52" width="13.85546875" customWidth="1"/>
    <col min="53" max="53" width="21.7109375" customWidth="1"/>
  </cols>
  <sheetData>
    <row r="1" spans="1:62" ht="33.75" customHeight="1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</row>
    <row r="2" spans="1:62" ht="9.6" customHeight="1" thickBot="1">
      <c r="C2" s="6"/>
      <c r="D2" s="6"/>
      <c r="E2" s="6"/>
      <c r="F2" s="6"/>
      <c r="G2" s="6"/>
      <c r="H2" s="6"/>
      <c r="I2" s="6"/>
      <c r="J2" s="6"/>
      <c r="K2" s="6"/>
      <c r="L2" s="6"/>
      <c r="M2" s="55"/>
      <c r="N2" s="6"/>
      <c r="O2" s="6"/>
      <c r="P2" s="6"/>
      <c r="Q2" s="6"/>
      <c r="R2" s="6"/>
      <c r="S2" s="6"/>
      <c r="T2" s="6"/>
      <c r="U2" s="55"/>
      <c r="V2" s="6"/>
      <c r="W2" s="6"/>
      <c r="X2" s="6"/>
      <c r="Y2" s="6"/>
      <c r="Z2" s="6"/>
      <c r="AA2" s="4"/>
      <c r="AB2" s="4"/>
      <c r="AC2" s="4"/>
      <c r="AD2" s="4"/>
    </row>
    <row r="3" spans="1:62" s="26" customFormat="1" ht="69.75" customHeight="1">
      <c r="A3" s="119" t="s">
        <v>0</v>
      </c>
      <c r="B3" s="122" t="s">
        <v>54</v>
      </c>
      <c r="C3" s="113" t="s">
        <v>75</v>
      </c>
      <c r="D3" s="85" t="s">
        <v>76</v>
      </c>
      <c r="E3" s="86"/>
      <c r="F3" s="86"/>
      <c r="G3" s="86"/>
      <c r="H3" s="86"/>
      <c r="I3" s="86"/>
      <c r="J3" s="86"/>
      <c r="K3" s="86"/>
      <c r="L3" s="87"/>
      <c r="M3" s="85" t="s">
        <v>71</v>
      </c>
      <c r="N3" s="86"/>
      <c r="O3" s="86"/>
      <c r="P3" s="87"/>
      <c r="Q3" s="85" t="s">
        <v>68</v>
      </c>
      <c r="R3" s="86"/>
      <c r="S3" s="86"/>
      <c r="T3" s="86"/>
      <c r="U3" s="86"/>
      <c r="V3" s="86"/>
      <c r="W3" s="86"/>
      <c r="X3" s="87"/>
      <c r="Y3" s="110" t="s">
        <v>67</v>
      </c>
      <c r="Z3" s="110"/>
      <c r="AA3" s="85" t="s">
        <v>7</v>
      </c>
      <c r="AB3" s="86"/>
      <c r="AC3" s="86"/>
      <c r="AD3" s="87"/>
      <c r="AE3" s="85" t="s">
        <v>37</v>
      </c>
      <c r="AF3" s="86"/>
      <c r="AG3" s="87"/>
      <c r="AH3" s="97" t="s">
        <v>72</v>
      </c>
      <c r="AI3" s="98"/>
      <c r="AJ3" s="104" t="s">
        <v>94</v>
      </c>
      <c r="AK3" s="104"/>
      <c r="AL3" s="104"/>
      <c r="AM3" s="104"/>
      <c r="AN3" s="104"/>
      <c r="AO3" s="104"/>
      <c r="AP3" s="94" t="s">
        <v>86</v>
      </c>
      <c r="AQ3" s="95"/>
      <c r="AR3" s="95"/>
      <c r="AS3" s="95"/>
      <c r="AT3" s="95"/>
      <c r="AU3" s="96"/>
      <c r="AV3" s="94" t="s">
        <v>62</v>
      </c>
      <c r="AW3" s="95"/>
      <c r="AX3" s="95"/>
      <c r="AY3" s="95"/>
      <c r="AZ3" s="96"/>
    </row>
    <row r="4" spans="1:62" s="27" customFormat="1" ht="52.5" customHeight="1">
      <c r="A4" s="120"/>
      <c r="B4" s="123"/>
      <c r="C4" s="114"/>
      <c r="D4" s="116" t="s">
        <v>69</v>
      </c>
      <c r="E4" s="116" t="s">
        <v>46</v>
      </c>
      <c r="F4" s="116" t="s">
        <v>47</v>
      </c>
      <c r="G4" s="116" t="s">
        <v>48</v>
      </c>
      <c r="H4" s="116" t="s">
        <v>49</v>
      </c>
      <c r="I4" s="116" t="s">
        <v>50</v>
      </c>
      <c r="J4" s="116" t="s">
        <v>51</v>
      </c>
      <c r="K4" s="116" t="s">
        <v>52</v>
      </c>
      <c r="L4" s="116" t="s">
        <v>70</v>
      </c>
      <c r="M4" s="90" t="s">
        <v>23</v>
      </c>
      <c r="N4" s="92" t="s">
        <v>24</v>
      </c>
      <c r="O4" s="93"/>
      <c r="P4" s="90" t="s">
        <v>6</v>
      </c>
      <c r="Q4" s="105" t="s">
        <v>53</v>
      </c>
      <c r="R4" s="111" t="s">
        <v>46</v>
      </c>
      <c r="S4" s="105" t="s">
        <v>47</v>
      </c>
      <c r="T4" s="105" t="s">
        <v>48</v>
      </c>
      <c r="U4" s="105" t="s">
        <v>49</v>
      </c>
      <c r="V4" s="105" t="s">
        <v>50</v>
      </c>
      <c r="W4" s="105" t="s">
        <v>51</v>
      </c>
      <c r="X4" s="105" t="s">
        <v>52</v>
      </c>
      <c r="Y4" s="22"/>
      <c r="Z4" s="90" t="s">
        <v>42</v>
      </c>
      <c r="AA4" s="90" t="s">
        <v>34</v>
      </c>
      <c r="AB4" s="92" t="s">
        <v>8</v>
      </c>
      <c r="AC4" s="107"/>
      <c r="AD4" s="93"/>
      <c r="AE4" s="88" t="s">
        <v>38</v>
      </c>
      <c r="AF4" s="92" t="s">
        <v>39</v>
      </c>
      <c r="AG4" s="93"/>
      <c r="AH4" s="99"/>
      <c r="AI4" s="100"/>
      <c r="AJ4" s="84" t="s">
        <v>89</v>
      </c>
      <c r="AK4" s="84"/>
      <c r="AL4" s="84" t="s">
        <v>88</v>
      </c>
      <c r="AM4" s="84"/>
      <c r="AN4" s="84" t="s">
        <v>87</v>
      </c>
      <c r="AO4" s="84"/>
      <c r="AP4" s="101" t="s">
        <v>82</v>
      </c>
      <c r="AQ4" s="102"/>
      <c r="AR4" s="102"/>
      <c r="AS4" s="103"/>
      <c r="AT4" s="82" t="s">
        <v>83</v>
      </c>
      <c r="AU4" s="82"/>
      <c r="AV4" s="90" t="s">
        <v>77</v>
      </c>
      <c r="AW4" s="108" t="s">
        <v>112</v>
      </c>
      <c r="AX4" s="108" t="s">
        <v>35</v>
      </c>
      <c r="AY4" s="108" t="s">
        <v>78</v>
      </c>
      <c r="AZ4" s="108" t="s">
        <v>26</v>
      </c>
    </row>
    <row r="5" spans="1:62" s="27" customFormat="1" ht="96.75" customHeight="1">
      <c r="A5" s="120"/>
      <c r="B5" s="123"/>
      <c r="C5" s="115"/>
      <c r="D5" s="117"/>
      <c r="E5" s="117"/>
      <c r="F5" s="117"/>
      <c r="G5" s="117"/>
      <c r="H5" s="117"/>
      <c r="I5" s="117"/>
      <c r="J5" s="117"/>
      <c r="K5" s="117"/>
      <c r="L5" s="117"/>
      <c r="M5" s="91"/>
      <c r="N5" s="24" t="s">
        <v>23</v>
      </c>
      <c r="O5" s="24" t="s">
        <v>5</v>
      </c>
      <c r="P5" s="91"/>
      <c r="Q5" s="106"/>
      <c r="R5" s="112"/>
      <c r="S5" s="106"/>
      <c r="T5" s="106"/>
      <c r="U5" s="106"/>
      <c r="V5" s="106"/>
      <c r="W5" s="106"/>
      <c r="X5" s="106"/>
      <c r="Y5" s="23" t="s">
        <v>43</v>
      </c>
      <c r="Z5" s="91"/>
      <c r="AA5" s="91"/>
      <c r="AB5" s="25" t="s">
        <v>23</v>
      </c>
      <c r="AC5" s="92" t="s">
        <v>74</v>
      </c>
      <c r="AD5" s="93"/>
      <c r="AE5" s="89"/>
      <c r="AF5" s="21" t="s">
        <v>40</v>
      </c>
      <c r="AG5" s="24" t="s">
        <v>41</v>
      </c>
      <c r="AH5" s="40" t="s">
        <v>23</v>
      </c>
      <c r="AI5" s="40" t="s">
        <v>73</v>
      </c>
      <c r="AJ5" s="40" t="s">
        <v>90</v>
      </c>
      <c r="AK5" s="40" t="s">
        <v>91</v>
      </c>
      <c r="AL5" s="40" t="s">
        <v>90</v>
      </c>
      <c r="AM5" s="40" t="s">
        <v>91</v>
      </c>
      <c r="AN5" s="40" t="s">
        <v>90</v>
      </c>
      <c r="AO5" s="40" t="s">
        <v>91</v>
      </c>
      <c r="AP5" s="83" t="s">
        <v>84</v>
      </c>
      <c r="AQ5" s="83"/>
      <c r="AR5" s="83" t="s">
        <v>85</v>
      </c>
      <c r="AS5" s="83"/>
      <c r="AT5" s="82"/>
      <c r="AU5" s="82"/>
      <c r="AV5" s="91"/>
      <c r="AW5" s="109"/>
      <c r="AX5" s="109"/>
      <c r="AY5" s="109"/>
      <c r="AZ5" s="109"/>
      <c r="BA5" s="27" t="s">
        <v>114</v>
      </c>
    </row>
    <row r="6" spans="1:62" s="29" customFormat="1" ht="36" customHeight="1" thickBot="1">
      <c r="A6" s="121"/>
      <c r="B6" s="124"/>
      <c r="C6" s="28"/>
      <c r="D6" s="28" t="s">
        <v>2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3</v>
      </c>
      <c r="N6" s="28" t="s">
        <v>3</v>
      </c>
      <c r="O6" s="28" t="s">
        <v>3</v>
      </c>
      <c r="P6" s="28" t="s">
        <v>3</v>
      </c>
      <c r="Q6" s="28" t="s">
        <v>3</v>
      </c>
      <c r="R6" s="28" t="s">
        <v>3</v>
      </c>
      <c r="S6" s="28" t="s">
        <v>3</v>
      </c>
      <c r="T6" s="28" t="s">
        <v>3</v>
      </c>
      <c r="U6" s="28" t="s">
        <v>3</v>
      </c>
      <c r="V6" s="28" t="s">
        <v>3</v>
      </c>
      <c r="W6" s="28" t="s">
        <v>3</v>
      </c>
      <c r="X6" s="28" t="s">
        <v>3</v>
      </c>
      <c r="Y6" s="28" t="s">
        <v>3</v>
      </c>
      <c r="Z6" s="28" t="s">
        <v>3</v>
      </c>
      <c r="AA6" s="28" t="s">
        <v>2</v>
      </c>
      <c r="AB6" s="28" t="s">
        <v>2</v>
      </c>
      <c r="AC6" s="28" t="s">
        <v>3</v>
      </c>
      <c r="AD6" s="28" t="s">
        <v>44</v>
      </c>
      <c r="AE6" s="28" t="s">
        <v>2</v>
      </c>
      <c r="AF6" s="28" t="s">
        <v>2</v>
      </c>
      <c r="AG6" s="28" t="s">
        <v>3</v>
      </c>
      <c r="AH6" s="28" t="s">
        <v>3</v>
      </c>
      <c r="AI6" s="28" t="s">
        <v>3</v>
      </c>
      <c r="AJ6" s="28" t="s">
        <v>2</v>
      </c>
      <c r="AK6" s="28" t="s">
        <v>2</v>
      </c>
      <c r="AL6" s="28" t="s">
        <v>2</v>
      </c>
      <c r="AM6" s="28" t="s">
        <v>2</v>
      </c>
      <c r="AN6" s="28" t="s">
        <v>2</v>
      </c>
      <c r="AO6" s="28" t="s">
        <v>2</v>
      </c>
      <c r="AP6" s="28" t="s">
        <v>3</v>
      </c>
      <c r="AQ6" s="28" t="s">
        <v>44</v>
      </c>
      <c r="AR6" s="28" t="s">
        <v>3</v>
      </c>
      <c r="AS6" s="28" t="s">
        <v>44</v>
      </c>
      <c r="AT6" s="28" t="s">
        <v>3</v>
      </c>
      <c r="AU6" s="28" t="s">
        <v>44</v>
      </c>
      <c r="AV6" s="28" t="s">
        <v>18</v>
      </c>
      <c r="AW6" s="28" t="s">
        <v>36</v>
      </c>
      <c r="AX6" s="28" t="s">
        <v>18</v>
      </c>
      <c r="AY6" s="28" t="s">
        <v>18</v>
      </c>
      <c r="AZ6" s="28" t="s">
        <v>18</v>
      </c>
    </row>
    <row r="7" spans="1:62" ht="26.25" customHeight="1" thickBot="1">
      <c r="A7" s="30"/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3" t="s">
        <v>92</v>
      </c>
      <c r="N7" s="32">
        <v>13</v>
      </c>
      <c r="O7" s="32">
        <v>14</v>
      </c>
      <c r="P7" s="32">
        <v>15</v>
      </c>
      <c r="Q7" s="32">
        <f t="shared" ref="Q7:AG7" si="0">P7+1</f>
        <v>16</v>
      </c>
      <c r="R7" s="32">
        <f t="shared" si="0"/>
        <v>17</v>
      </c>
      <c r="S7" s="32">
        <f t="shared" si="0"/>
        <v>18</v>
      </c>
      <c r="T7" s="32">
        <f t="shared" si="0"/>
        <v>19</v>
      </c>
      <c r="U7" s="32">
        <f t="shared" si="0"/>
        <v>20</v>
      </c>
      <c r="V7" s="32">
        <f t="shared" si="0"/>
        <v>21</v>
      </c>
      <c r="W7" s="32">
        <f t="shared" si="0"/>
        <v>22</v>
      </c>
      <c r="X7" s="32">
        <f t="shared" si="0"/>
        <v>23</v>
      </c>
      <c r="Y7" s="32">
        <f>X7+1</f>
        <v>24</v>
      </c>
      <c r="Z7" s="32">
        <f>Y7+1</f>
        <v>25</v>
      </c>
      <c r="AA7" s="32">
        <f>Z7+1</f>
        <v>26</v>
      </c>
      <c r="AB7" s="32">
        <f t="shared" si="0"/>
        <v>27</v>
      </c>
      <c r="AC7" s="32">
        <f t="shared" si="0"/>
        <v>28</v>
      </c>
      <c r="AD7" s="32">
        <f t="shared" si="0"/>
        <v>29</v>
      </c>
      <c r="AE7" s="32">
        <f t="shared" si="0"/>
        <v>30</v>
      </c>
      <c r="AF7" s="32">
        <f t="shared" si="0"/>
        <v>31</v>
      </c>
      <c r="AG7" s="32">
        <f t="shared" si="0"/>
        <v>32</v>
      </c>
      <c r="AH7" s="32">
        <f>AG7+1</f>
        <v>33</v>
      </c>
      <c r="AI7" s="32">
        <f>AH7+1</f>
        <v>34</v>
      </c>
      <c r="AJ7" s="32">
        <v>35</v>
      </c>
      <c r="AK7" s="32">
        <v>36</v>
      </c>
      <c r="AL7" s="32">
        <v>37</v>
      </c>
      <c r="AM7" s="32">
        <v>38</v>
      </c>
      <c r="AN7" s="32">
        <v>39</v>
      </c>
      <c r="AO7" s="32">
        <v>40</v>
      </c>
      <c r="AP7" s="32">
        <v>41</v>
      </c>
      <c r="AQ7" s="32">
        <v>42</v>
      </c>
      <c r="AR7" s="32">
        <v>43</v>
      </c>
      <c r="AS7" s="32">
        <v>44</v>
      </c>
      <c r="AT7" s="32">
        <v>45</v>
      </c>
      <c r="AU7" s="32">
        <v>46</v>
      </c>
      <c r="AV7" s="33" t="s">
        <v>93</v>
      </c>
      <c r="AW7" s="32">
        <v>48</v>
      </c>
      <c r="AX7" s="32">
        <v>49</v>
      </c>
      <c r="AY7" s="32">
        <v>50</v>
      </c>
      <c r="AZ7" s="34">
        <v>51</v>
      </c>
    </row>
    <row r="8" spans="1:62" ht="30" customHeight="1">
      <c r="A8" s="41">
        <v>1</v>
      </c>
      <c r="B8" s="42" t="s">
        <v>115</v>
      </c>
      <c r="C8" s="57">
        <v>5</v>
      </c>
      <c r="D8" s="57">
        <v>1</v>
      </c>
      <c r="E8" s="57">
        <v>3</v>
      </c>
      <c r="F8" s="57">
        <v>0</v>
      </c>
      <c r="G8" s="57">
        <v>1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72">
        <v>619</v>
      </c>
      <c r="N8" s="72">
        <v>171</v>
      </c>
      <c r="O8" s="72">
        <v>0</v>
      </c>
      <c r="P8" s="72">
        <v>34</v>
      </c>
      <c r="Q8" s="57">
        <v>250</v>
      </c>
      <c r="R8" s="57">
        <v>352</v>
      </c>
      <c r="S8" s="57">
        <v>0</v>
      </c>
      <c r="T8" s="57">
        <v>17</v>
      </c>
      <c r="U8" s="57">
        <v>0</v>
      </c>
      <c r="V8" s="57">
        <v>0</v>
      </c>
      <c r="W8" s="57">
        <v>0</v>
      </c>
      <c r="X8" s="57">
        <v>0</v>
      </c>
      <c r="Y8" s="72">
        <v>122</v>
      </c>
      <c r="Z8" s="72">
        <v>122</v>
      </c>
      <c r="AA8" s="57">
        <v>17</v>
      </c>
      <c r="AB8" s="57">
        <v>2</v>
      </c>
      <c r="AC8" s="57">
        <v>11</v>
      </c>
      <c r="AD8" s="57">
        <v>11</v>
      </c>
      <c r="AE8" s="72">
        <v>7</v>
      </c>
      <c r="AF8" s="57">
        <v>2</v>
      </c>
      <c r="AG8" s="57">
        <v>64</v>
      </c>
      <c r="AH8" s="57">
        <v>0</v>
      </c>
      <c r="AI8" s="57">
        <v>0</v>
      </c>
      <c r="AJ8" s="57">
        <v>0</v>
      </c>
      <c r="AK8" s="57">
        <v>0</v>
      </c>
      <c r="AL8" s="57">
        <v>1100</v>
      </c>
      <c r="AM8" s="57">
        <v>369</v>
      </c>
      <c r="AN8" s="57">
        <v>295</v>
      </c>
      <c r="AO8" s="57">
        <v>250</v>
      </c>
      <c r="AP8" s="57">
        <v>104</v>
      </c>
      <c r="AQ8" s="57">
        <v>235</v>
      </c>
      <c r="AR8" s="57">
        <v>18</v>
      </c>
      <c r="AS8" s="57">
        <v>966</v>
      </c>
      <c r="AT8" s="57">
        <v>37</v>
      </c>
      <c r="AU8" s="57">
        <v>299</v>
      </c>
      <c r="AV8" s="81">
        <v>90371.39</v>
      </c>
      <c r="AW8" s="81">
        <v>90371.39</v>
      </c>
      <c r="AX8" s="57">
        <v>0</v>
      </c>
      <c r="AY8" s="57">
        <v>0</v>
      </c>
      <c r="AZ8" s="58">
        <v>90711.94</v>
      </c>
      <c r="BA8" s="49">
        <f>M8-(Q8+R8+S8+T8+U8+V8+W8+X8)</f>
        <v>0</v>
      </c>
      <c r="BB8" s="46"/>
      <c r="BC8" s="45"/>
      <c r="BD8" s="44"/>
      <c r="BE8" s="44"/>
      <c r="BF8" s="44"/>
      <c r="BG8" s="44"/>
      <c r="BH8" s="44"/>
      <c r="BI8" s="44"/>
      <c r="BJ8" s="44"/>
    </row>
    <row r="9" spans="1:62">
      <c r="M9" s="14"/>
      <c r="Q9" s="48"/>
      <c r="AV9" s="75"/>
      <c r="AW9" s="76"/>
    </row>
    <row r="10" spans="1:62">
      <c r="M10" s="8"/>
    </row>
    <row r="11" spans="1:62">
      <c r="B11" t="s">
        <v>116</v>
      </c>
      <c r="M11" s="8"/>
    </row>
    <row r="12" spans="1:62">
      <c r="M12" s="8"/>
    </row>
    <row r="13" spans="1:62">
      <c r="M13" s="8"/>
    </row>
    <row r="14" spans="1:62">
      <c r="M14" s="8"/>
    </row>
    <row r="15" spans="1:62">
      <c r="M15" s="8"/>
    </row>
    <row r="16" spans="1:62">
      <c r="M16" s="8"/>
    </row>
    <row r="17" spans="13:13">
      <c r="M17" s="8"/>
    </row>
    <row r="18" spans="13:13">
      <c r="M18" s="8"/>
    </row>
    <row r="19" spans="13:13">
      <c r="M19" s="8"/>
    </row>
    <row r="20" spans="13:13">
      <c r="M20" s="8"/>
    </row>
    <row r="21" spans="13:13">
      <c r="M21" s="8"/>
    </row>
    <row r="22" spans="13:13">
      <c r="M22" s="8"/>
    </row>
    <row r="23" spans="13:13">
      <c r="M23" s="8"/>
    </row>
    <row r="24" spans="13:13">
      <c r="M24" s="8"/>
    </row>
    <row r="25" spans="13:13">
      <c r="M25" s="8"/>
    </row>
    <row r="26" spans="13:13">
      <c r="M26" s="8"/>
    </row>
    <row r="27" spans="13:13">
      <c r="M27" s="8"/>
    </row>
    <row r="28" spans="13:13">
      <c r="M28" s="8"/>
    </row>
    <row r="29" spans="13:13">
      <c r="M29" s="8"/>
    </row>
    <row r="30" spans="13:13">
      <c r="M30" s="8"/>
    </row>
    <row r="31" spans="13:13">
      <c r="M31" s="8"/>
    </row>
    <row r="32" spans="13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</sheetData>
  <mergeCells count="52">
    <mergeCell ref="D4:D5"/>
    <mergeCell ref="H4:H5"/>
    <mergeCell ref="D3:L3"/>
    <mergeCell ref="E4:E5"/>
    <mergeCell ref="G4:G5"/>
    <mergeCell ref="L4:L5"/>
    <mergeCell ref="A1:AZ1"/>
    <mergeCell ref="AV3:AZ3"/>
    <mergeCell ref="A3:A6"/>
    <mergeCell ref="AA3:AD3"/>
    <mergeCell ref="F4:F5"/>
    <mergeCell ref="B3:B6"/>
    <mergeCell ref="K4:K5"/>
    <mergeCell ref="P4:P5"/>
    <mergeCell ref="N4:O4"/>
    <mergeCell ref="R4:R5"/>
    <mergeCell ref="M4:M5"/>
    <mergeCell ref="C3:C5"/>
    <mergeCell ref="Q3:X3"/>
    <mergeCell ref="S4:S5"/>
    <mergeCell ref="J4:J5"/>
    <mergeCell ref="M3:P3"/>
    <mergeCell ref="Q4:Q5"/>
    <mergeCell ref="I4:I5"/>
    <mergeCell ref="U4:U5"/>
    <mergeCell ref="AZ4:AZ5"/>
    <mergeCell ref="AX4:AX5"/>
    <mergeCell ref="AW4:AW5"/>
    <mergeCell ref="AY4:AY5"/>
    <mergeCell ref="Y3:Z3"/>
    <mergeCell ref="Z4:Z5"/>
    <mergeCell ref="AA4:AA5"/>
    <mergeCell ref="T4:T5"/>
    <mergeCell ref="W4:W5"/>
    <mergeCell ref="AC5:AD5"/>
    <mergeCell ref="AB4:AD4"/>
    <mergeCell ref="V4:V5"/>
    <mergeCell ref="X4:X5"/>
    <mergeCell ref="AV4:AV5"/>
    <mergeCell ref="AF4:AG4"/>
    <mergeCell ref="AP3:AU3"/>
    <mergeCell ref="AH3:AI4"/>
    <mergeCell ref="AL4:AM4"/>
    <mergeCell ref="AP5:AQ5"/>
    <mergeCell ref="AP4:AS4"/>
    <mergeCell ref="AJ3:AO3"/>
    <mergeCell ref="AT4:AU5"/>
    <mergeCell ref="AR5:AS5"/>
    <mergeCell ref="AN4:AO4"/>
    <mergeCell ref="AJ4:AK4"/>
    <mergeCell ref="AE3:AG3"/>
    <mergeCell ref="AE4:AE5"/>
  </mergeCells>
  <phoneticPr fontId="1" type="noConversion"/>
  <pageMargins left="0.27559055118110237" right="0.27559055118110237" top="0.27559055118110237" bottom="0.27559055118110237" header="0" footer="0"/>
  <pageSetup paperSize="9" scale="32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9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O41" sqref="O41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7.28515625" customWidth="1"/>
    <col min="7" max="7" width="8.28515625" customWidth="1"/>
    <col min="8" max="8" width="9.7109375" customWidth="1"/>
    <col min="9" max="9" width="11.7109375" customWidth="1"/>
    <col min="10" max="10" width="12.5703125" style="5" customWidth="1"/>
    <col min="11" max="11" width="11" customWidth="1"/>
    <col min="12" max="12" width="11.28515625" customWidth="1"/>
    <col min="13" max="13" width="9.85546875" customWidth="1"/>
    <col min="14" max="14" width="11.7109375" customWidth="1"/>
    <col min="16" max="16" width="10.5703125" customWidth="1"/>
    <col min="17" max="17" width="7.28515625" customWidth="1"/>
    <col min="18" max="18" width="7.140625" customWidth="1"/>
    <col min="19" max="19" width="8" customWidth="1"/>
    <col min="20" max="20" width="8.42578125" customWidth="1"/>
    <col min="22" max="22" width="9.5703125" customWidth="1"/>
    <col min="23" max="23" width="7.28515625" customWidth="1"/>
    <col min="24" max="26" width="9.28515625" customWidth="1"/>
  </cols>
  <sheetData>
    <row r="1" spans="1:27" hidden="1"/>
    <row r="2" spans="1:27" hidden="1"/>
    <row r="3" spans="1:27" ht="27" customHeight="1">
      <c r="C3" s="17" t="s">
        <v>27</v>
      </c>
    </row>
    <row r="4" spans="1:27" s="3" customFormat="1" ht="30.75" customHeight="1">
      <c r="A4" s="125" t="s">
        <v>0</v>
      </c>
      <c r="B4" s="125" t="s">
        <v>54</v>
      </c>
      <c r="C4" s="127" t="s">
        <v>55</v>
      </c>
      <c r="D4" s="134" t="s">
        <v>95</v>
      </c>
      <c r="E4" s="135"/>
      <c r="F4" s="135"/>
      <c r="G4" s="135"/>
      <c r="H4" s="135"/>
      <c r="I4" s="135"/>
      <c r="J4" s="135"/>
      <c r="K4" s="137" t="s">
        <v>33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7" s="3" customFormat="1" ht="23.25" customHeight="1">
      <c r="A5" s="125"/>
      <c r="B5" s="125"/>
      <c r="C5" s="128"/>
      <c r="D5" s="130" t="s">
        <v>25</v>
      </c>
      <c r="E5" s="134" t="s">
        <v>56</v>
      </c>
      <c r="F5" s="136"/>
      <c r="G5" s="130" t="s">
        <v>57</v>
      </c>
      <c r="H5" s="132" t="s">
        <v>30</v>
      </c>
      <c r="I5" s="132" t="s">
        <v>31</v>
      </c>
      <c r="J5" s="130" t="s">
        <v>32</v>
      </c>
      <c r="K5" s="138" t="s">
        <v>25</v>
      </c>
      <c r="L5" s="139"/>
      <c r="M5" s="142" t="s">
        <v>10</v>
      </c>
      <c r="N5" s="143"/>
      <c r="O5" s="138" t="s">
        <v>12</v>
      </c>
      <c r="P5" s="139"/>
      <c r="Q5" s="142" t="s">
        <v>15</v>
      </c>
      <c r="R5" s="143"/>
      <c r="S5" s="142" t="s">
        <v>105</v>
      </c>
      <c r="T5" s="143"/>
      <c r="U5" s="142" t="s">
        <v>66</v>
      </c>
      <c r="V5" s="143"/>
      <c r="W5" s="138" t="s">
        <v>11</v>
      </c>
      <c r="X5" s="139"/>
      <c r="Y5" s="142" t="s">
        <v>99</v>
      </c>
      <c r="Z5" s="143"/>
    </row>
    <row r="6" spans="1:27" s="3" customFormat="1" ht="27.75" customHeight="1">
      <c r="A6" s="125"/>
      <c r="B6" s="125"/>
      <c r="C6" s="129"/>
      <c r="D6" s="131"/>
      <c r="E6" s="35" t="s">
        <v>23</v>
      </c>
      <c r="F6" s="19" t="s">
        <v>9</v>
      </c>
      <c r="G6" s="131"/>
      <c r="H6" s="133"/>
      <c r="I6" s="133"/>
      <c r="J6" s="13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40"/>
      <c r="Z6" s="141"/>
      <c r="AA6" s="2" t="s">
        <v>79</v>
      </c>
    </row>
    <row r="7" spans="1:27" s="2" customFormat="1" ht="15" customHeight="1" thickBot="1">
      <c r="A7" s="126"/>
      <c r="B7" s="126"/>
      <c r="C7" s="36" t="s">
        <v>2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  <c r="Y7" s="20" t="s">
        <v>3</v>
      </c>
      <c r="Z7" s="20" t="s">
        <v>4</v>
      </c>
    </row>
    <row r="8" spans="1:27" ht="26.25" customHeight="1" thickBot="1">
      <c r="A8" s="41">
        <v>1</v>
      </c>
      <c r="B8" s="42" t="s">
        <v>115</v>
      </c>
      <c r="C8" s="62">
        <v>1</v>
      </c>
      <c r="D8" s="62">
        <v>250</v>
      </c>
      <c r="E8" s="62">
        <v>73</v>
      </c>
      <c r="F8" s="77">
        <v>0</v>
      </c>
      <c r="G8" s="77">
        <v>30</v>
      </c>
      <c r="H8" s="78">
        <v>155</v>
      </c>
      <c r="I8" s="78">
        <v>95</v>
      </c>
      <c r="J8" s="78">
        <v>50</v>
      </c>
      <c r="K8" s="73">
        <v>250</v>
      </c>
      <c r="L8" s="73">
        <v>17499</v>
      </c>
      <c r="M8" s="73">
        <v>250</v>
      </c>
      <c r="N8" s="73">
        <v>12799</v>
      </c>
      <c r="O8" s="73">
        <v>224</v>
      </c>
      <c r="P8" s="73">
        <v>4499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100</v>
      </c>
      <c r="X8" s="73">
        <v>201</v>
      </c>
      <c r="Y8" s="73">
        <v>0</v>
      </c>
      <c r="Z8" s="73">
        <v>0</v>
      </c>
      <c r="AA8">
        <f>L8-(N8+P8+R8+T8+V8+X8+Z8)</f>
        <v>0</v>
      </c>
    </row>
    <row r="9" spans="1:27" ht="48.75" customHeight="1"/>
  </sheetData>
  <mergeCells count="19">
    <mergeCell ref="K4:Z4"/>
    <mergeCell ref="K5:L6"/>
    <mergeCell ref="O5:P6"/>
    <mergeCell ref="Q5:R6"/>
    <mergeCell ref="W5:X6"/>
    <mergeCell ref="M5:N6"/>
    <mergeCell ref="U5:V6"/>
    <mergeCell ref="Y5:Z6"/>
    <mergeCell ref="S5:T6"/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8"/>
  <sheetViews>
    <sheetView zoomScale="115" zoomScaleNormal="115" zoomScaleSheetLayoutView="115" workbookViewId="0">
      <pane xSplit="2" ySplit="7" topLeftCell="H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7109375" style="5" customWidth="1"/>
    <col min="4" max="4" width="9.71093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5" customWidth="1"/>
    <col min="12" max="12" width="6.7109375" customWidth="1"/>
    <col min="13" max="14" width="6.85546875" customWidth="1"/>
    <col min="15" max="15" width="6" customWidth="1"/>
    <col min="16" max="18" width="5.140625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7" t="s">
        <v>63</v>
      </c>
      <c r="C2" s="18"/>
      <c r="D2" s="17"/>
      <c r="E2" s="18"/>
      <c r="F2" s="18"/>
      <c r="G2" s="17"/>
      <c r="H2" s="17"/>
      <c r="I2" s="17"/>
      <c r="J2" s="17"/>
      <c r="K2" s="17"/>
      <c r="L2" s="17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125" t="s">
        <v>0</v>
      </c>
      <c r="B4" s="126" t="s">
        <v>54</v>
      </c>
      <c r="C4" s="127" t="s">
        <v>58</v>
      </c>
      <c r="D4" s="134" t="s">
        <v>95</v>
      </c>
      <c r="E4" s="135"/>
      <c r="F4" s="135"/>
      <c r="G4" s="135"/>
      <c r="H4" s="135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5" s="1" customFormat="1" ht="42" customHeight="1">
      <c r="A5" s="125"/>
      <c r="B5" s="144"/>
      <c r="C5" s="128"/>
      <c r="D5" s="130" t="s">
        <v>25</v>
      </c>
      <c r="E5" s="134" t="s">
        <v>29</v>
      </c>
      <c r="F5" s="136"/>
      <c r="G5" s="130" t="s">
        <v>6</v>
      </c>
      <c r="H5" s="130" t="s">
        <v>32</v>
      </c>
      <c r="I5" s="138" t="s">
        <v>25</v>
      </c>
      <c r="J5" s="139"/>
      <c r="K5" s="138" t="s">
        <v>100</v>
      </c>
      <c r="L5" s="139"/>
      <c r="M5" s="138" t="s">
        <v>12</v>
      </c>
      <c r="N5" s="139"/>
      <c r="O5" s="138" t="s">
        <v>15</v>
      </c>
      <c r="P5" s="139"/>
      <c r="Q5" s="138" t="s">
        <v>59</v>
      </c>
      <c r="R5" s="139"/>
      <c r="S5" s="138" t="s">
        <v>101</v>
      </c>
      <c r="T5" s="139"/>
      <c r="U5" s="138" t="s">
        <v>11</v>
      </c>
      <c r="V5" s="139"/>
      <c r="W5" s="142" t="s">
        <v>102</v>
      </c>
      <c r="X5" s="143"/>
    </row>
    <row r="6" spans="1:25" s="1" customFormat="1" ht="72" customHeight="1">
      <c r="A6" s="125"/>
      <c r="B6" s="144"/>
      <c r="C6" s="129"/>
      <c r="D6" s="131"/>
      <c r="E6" s="35" t="s">
        <v>23</v>
      </c>
      <c r="F6" s="19" t="s">
        <v>9</v>
      </c>
      <c r="G6" s="131"/>
      <c r="H6" s="13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" t="s">
        <v>114</v>
      </c>
    </row>
    <row r="7" spans="1:25" s="2" customFormat="1" ht="15.75" customHeight="1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5" s="8" customFormat="1" ht="26.25" customHeight="1">
      <c r="A8" s="41">
        <v>1</v>
      </c>
      <c r="B8" s="42" t="s">
        <v>115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>
        <f>J8-(L8+N8+P8+R8+T8+V8+X8)</f>
        <v>0</v>
      </c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S8"/>
  <sheetViews>
    <sheetView zoomScaleNormal="100" zoomScaleSheetLayoutView="90" workbookViewId="0">
      <selection activeCell="R8" sqref="R8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8.28515625" customWidth="1"/>
    <col min="5" max="5" width="7.85546875" customWidth="1"/>
    <col min="6" max="9" width="7.42578125" customWidth="1"/>
    <col min="10" max="10" width="7.7109375" customWidth="1"/>
    <col min="11" max="11" width="7.42578125" customWidth="1"/>
    <col min="12" max="12" width="8.140625" customWidth="1"/>
    <col min="13" max="13" width="7.28515625" customWidth="1"/>
    <col min="14" max="14" width="7.5703125" customWidth="1"/>
    <col min="15" max="15" width="7.140625" customWidth="1"/>
    <col min="16" max="16" width="7.85546875" customWidth="1"/>
    <col min="17" max="17" width="7.7109375" customWidth="1"/>
    <col min="18" max="18" width="6.42578125" customWidth="1"/>
    <col min="19" max="19" width="13.42578125" customWidth="1"/>
  </cols>
  <sheetData>
    <row r="1" spans="1:19" ht="19.5" customHeight="1">
      <c r="B1" s="70" t="s">
        <v>113</v>
      </c>
      <c r="C1" s="16"/>
    </row>
    <row r="2" spans="1:19" ht="6.6" customHeight="1">
      <c r="A2" s="10"/>
      <c r="B2" s="10"/>
      <c r="C2" s="10"/>
      <c r="D2" s="10"/>
      <c r="E2" s="10"/>
      <c r="F2" s="10"/>
      <c r="G2" s="10"/>
      <c r="H2" s="10"/>
      <c r="I2" s="10"/>
      <c r="J2" s="12"/>
      <c r="K2" s="10"/>
      <c r="L2" s="10"/>
      <c r="M2" s="10"/>
      <c r="N2" s="10"/>
      <c r="O2" s="10"/>
      <c r="P2" s="10"/>
      <c r="Q2" s="10"/>
      <c r="R2" s="10"/>
    </row>
    <row r="3" spans="1:19" s="2" customFormat="1" ht="57.75" customHeight="1">
      <c r="A3" s="125" t="s">
        <v>0</v>
      </c>
      <c r="B3" s="125" t="s">
        <v>1</v>
      </c>
      <c r="C3" s="130" t="s">
        <v>61</v>
      </c>
      <c r="D3" s="134" t="s">
        <v>96</v>
      </c>
      <c r="E3" s="135"/>
      <c r="F3" s="135"/>
      <c r="G3" s="135"/>
      <c r="H3" s="135"/>
      <c r="I3" s="135"/>
      <c r="J3" s="135"/>
      <c r="K3" s="135"/>
      <c r="L3" s="136"/>
      <c r="M3" s="142" t="s">
        <v>107</v>
      </c>
      <c r="N3" s="146"/>
      <c r="O3" s="146"/>
      <c r="P3" s="146"/>
      <c r="Q3" s="146"/>
      <c r="R3" s="146"/>
      <c r="S3" s="137" t="s">
        <v>108</v>
      </c>
    </row>
    <row r="4" spans="1:19" s="2" customFormat="1" ht="6" customHeight="1">
      <c r="A4" s="125"/>
      <c r="B4" s="125"/>
      <c r="C4" s="149"/>
      <c r="D4" s="142" t="s">
        <v>25</v>
      </c>
      <c r="E4" s="143"/>
      <c r="F4" s="137" t="s">
        <v>33</v>
      </c>
      <c r="G4" s="137"/>
      <c r="H4" s="137"/>
      <c r="I4" s="137"/>
      <c r="J4" s="142" t="s">
        <v>24</v>
      </c>
      <c r="K4" s="143"/>
      <c r="L4" s="130" t="s">
        <v>6</v>
      </c>
      <c r="M4" s="138"/>
      <c r="N4" s="147"/>
      <c r="O4" s="147"/>
      <c r="P4" s="147"/>
      <c r="Q4" s="147"/>
      <c r="R4" s="147"/>
      <c r="S4" s="137"/>
    </row>
    <row r="5" spans="1:19" s="2" customFormat="1" ht="18.75" customHeight="1">
      <c r="A5" s="125"/>
      <c r="B5" s="125"/>
      <c r="C5" s="149"/>
      <c r="D5" s="138"/>
      <c r="E5" s="139"/>
      <c r="F5" s="137"/>
      <c r="G5" s="137"/>
      <c r="H5" s="137"/>
      <c r="I5" s="137"/>
      <c r="J5" s="140"/>
      <c r="K5" s="141"/>
      <c r="L5" s="149"/>
      <c r="M5" s="140"/>
      <c r="N5" s="148"/>
      <c r="O5" s="148"/>
      <c r="P5" s="148"/>
      <c r="Q5" s="148"/>
      <c r="R5" s="148"/>
      <c r="S5" s="137"/>
    </row>
    <row r="6" spans="1:19" s="2" customFormat="1" ht="89.25" customHeight="1">
      <c r="A6" s="125"/>
      <c r="B6" s="125"/>
      <c r="C6" s="131"/>
      <c r="D6" s="140"/>
      <c r="E6" s="141"/>
      <c r="F6" s="137" t="s">
        <v>103</v>
      </c>
      <c r="G6" s="137"/>
      <c r="H6" s="137" t="s">
        <v>104</v>
      </c>
      <c r="I6" s="137"/>
      <c r="J6" s="39" t="s">
        <v>23</v>
      </c>
      <c r="K6" s="39" t="s">
        <v>5</v>
      </c>
      <c r="L6" s="131"/>
      <c r="M6" s="134" t="s">
        <v>25</v>
      </c>
      <c r="N6" s="136"/>
      <c r="O6" s="134" t="s">
        <v>80</v>
      </c>
      <c r="P6" s="136"/>
      <c r="Q6" s="134" t="s">
        <v>81</v>
      </c>
      <c r="R6" s="135"/>
      <c r="S6" s="137"/>
    </row>
    <row r="7" spans="1:19" s="2" customFormat="1" ht="27" customHeight="1">
      <c r="A7" s="125"/>
      <c r="B7" s="125"/>
      <c r="C7" s="20" t="s">
        <v>2</v>
      </c>
      <c r="D7" s="20" t="s">
        <v>3</v>
      </c>
      <c r="E7" s="20" t="s">
        <v>4</v>
      </c>
      <c r="F7" s="20" t="s">
        <v>3</v>
      </c>
      <c r="G7" s="20" t="s">
        <v>4</v>
      </c>
      <c r="H7" s="20" t="s">
        <v>3</v>
      </c>
      <c r="I7" s="20" t="s">
        <v>4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68" t="s">
        <v>4</v>
      </c>
      <c r="S7" s="69" t="s">
        <v>2</v>
      </c>
    </row>
    <row r="8" spans="1:19" ht="30" customHeight="1">
      <c r="A8" s="41">
        <v>1</v>
      </c>
      <c r="B8" s="42" t="s">
        <v>115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6</v>
      </c>
      <c r="N8" s="57">
        <v>108</v>
      </c>
      <c r="O8" s="57">
        <v>0</v>
      </c>
      <c r="P8" s="57">
        <v>0</v>
      </c>
      <c r="Q8" s="57">
        <v>6</v>
      </c>
      <c r="R8" s="79">
        <v>108</v>
      </c>
      <c r="S8" s="80">
        <v>8248.5</v>
      </c>
    </row>
  </sheetData>
  <mergeCells count="15">
    <mergeCell ref="D3:L3"/>
    <mergeCell ref="F4:I5"/>
    <mergeCell ref="F6:G6"/>
    <mergeCell ref="H6:I6"/>
    <mergeCell ref="L4:L6"/>
    <mergeCell ref="O6:P6"/>
    <mergeCell ref="Q6:R6"/>
    <mergeCell ref="M3:R5"/>
    <mergeCell ref="S3:S6"/>
    <mergeCell ref="M6:N6"/>
    <mergeCell ref="A3:A7"/>
    <mergeCell ref="B3:B7"/>
    <mergeCell ref="D4:E6"/>
    <mergeCell ref="J4:K5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Z9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R8" sqref="R8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8.42578125" customWidth="1"/>
  </cols>
  <sheetData>
    <row r="1" spans="1:26" ht="18.75">
      <c r="C1" s="17" t="s">
        <v>109</v>
      </c>
    </row>
    <row r="2" spans="1:26" ht="18.75" hidden="1">
      <c r="C2" s="17"/>
    </row>
    <row r="3" spans="1:26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6" s="2" customFormat="1" ht="33" customHeight="1">
      <c r="A4" s="125" t="s">
        <v>0</v>
      </c>
      <c r="B4" s="125" t="s">
        <v>54</v>
      </c>
      <c r="C4" s="132" t="s">
        <v>58</v>
      </c>
      <c r="D4" s="134" t="s">
        <v>28</v>
      </c>
      <c r="E4" s="135"/>
      <c r="F4" s="135"/>
      <c r="G4" s="135"/>
      <c r="H4" s="136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6" s="2" customFormat="1" ht="120" customHeight="1">
      <c r="A5" s="125"/>
      <c r="B5" s="125"/>
      <c r="C5" s="150"/>
      <c r="D5" s="132" t="s">
        <v>25</v>
      </c>
      <c r="E5" s="134" t="s">
        <v>29</v>
      </c>
      <c r="F5" s="136"/>
      <c r="G5" s="132" t="s">
        <v>13</v>
      </c>
      <c r="H5" s="132" t="s">
        <v>14</v>
      </c>
      <c r="I5" s="142" t="s">
        <v>25</v>
      </c>
      <c r="J5" s="143"/>
      <c r="K5" s="142" t="s">
        <v>10</v>
      </c>
      <c r="L5" s="143"/>
      <c r="M5" s="142" t="s">
        <v>12</v>
      </c>
      <c r="N5" s="143"/>
      <c r="O5" s="142" t="s">
        <v>15</v>
      </c>
      <c r="P5" s="143"/>
      <c r="Q5" s="142" t="s">
        <v>59</v>
      </c>
      <c r="R5" s="143"/>
      <c r="S5" s="142" t="s">
        <v>105</v>
      </c>
      <c r="T5" s="143"/>
      <c r="U5" s="142" t="s">
        <v>11</v>
      </c>
      <c r="V5" s="143"/>
      <c r="W5" s="151" t="s">
        <v>102</v>
      </c>
      <c r="X5" s="152"/>
    </row>
    <row r="6" spans="1:26" s="2" customFormat="1" ht="72" customHeight="1">
      <c r="A6" s="125"/>
      <c r="B6" s="125"/>
      <c r="C6" s="133"/>
      <c r="D6" s="133"/>
      <c r="E6" s="19" t="s">
        <v>23</v>
      </c>
      <c r="F6" s="19" t="s">
        <v>5</v>
      </c>
      <c r="G6" s="133"/>
      <c r="H6" s="133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53"/>
      <c r="X6" s="154"/>
      <c r="Y6" s="2" t="s">
        <v>114</v>
      </c>
    </row>
    <row r="7" spans="1:26" s="2" customFormat="1" ht="27.75" customHeight="1">
      <c r="A7" s="125"/>
      <c r="B7" s="125"/>
      <c r="C7" s="20" t="s">
        <v>2</v>
      </c>
      <c r="D7" s="20" t="s">
        <v>60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6" ht="30" customHeight="1">
      <c r="A8" s="41">
        <v>1</v>
      </c>
      <c r="B8" s="42" t="s">
        <v>115</v>
      </c>
      <c r="C8" s="72">
        <v>3</v>
      </c>
      <c r="D8" s="57">
        <v>352</v>
      </c>
      <c r="E8" s="57">
        <v>81</v>
      </c>
      <c r="F8" s="57">
        <v>0</v>
      </c>
      <c r="G8" s="57">
        <v>4</v>
      </c>
      <c r="H8" s="57">
        <v>93</v>
      </c>
      <c r="I8" s="57">
        <v>352</v>
      </c>
      <c r="J8" s="57">
        <v>2680</v>
      </c>
      <c r="K8" s="57">
        <v>217</v>
      </c>
      <c r="L8" s="57">
        <v>416</v>
      </c>
      <c r="M8" s="57">
        <v>0</v>
      </c>
      <c r="N8" s="57">
        <v>0</v>
      </c>
      <c r="O8" s="57">
        <v>0</v>
      </c>
      <c r="P8" s="57">
        <v>0</v>
      </c>
      <c r="Q8" s="57">
        <v>137</v>
      </c>
      <c r="R8" s="57">
        <v>2187</v>
      </c>
      <c r="S8" s="57">
        <v>0</v>
      </c>
      <c r="T8" s="57">
        <v>0</v>
      </c>
      <c r="U8" s="57">
        <v>0</v>
      </c>
      <c r="V8" s="57">
        <v>0</v>
      </c>
      <c r="W8" s="57">
        <v>7</v>
      </c>
      <c r="X8" s="57">
        <v>77</v>
      </c>
      <c r="Y8" s="47">
        <f>J8-(L8+N8+P8+R8+T8+V8+X8)</f>
        <v>0</v>
      </c>
      <c r="Z8" s="47"/>
    </row>
    <row r="9" spans="1:26">
      <c r="E9" s="74"/>
      <c r="F9" s="74"/>
    </row>
  </sheetData>
  <mergeCells count="17">
    <mergeCell ref="I4:X4"/>
    <mergeCell ref="I5:J6"/>
    <mergeCell ref="U5:V6"/>
    <mergeCell ref="O5:P6"/>
    <mergeCell ref="M5:N6"/>
    <mergeCell ref="Q5:R6"/>
    <mergeCell ref="K5:L6"/>
    <mergeCell ref="S5:T6"/>
    <mergeCell ref="W5:X6"/>
    <mergeCell ref="A4:A7"/>
    <mergeCell ref="B4:B7"/>
    <mergeCell ref="D4:H4"/>
    <mergeCell ref="C4:C6"/>
    <mergeCell ref="D5:D6"/>
    <mergeCell ref="E5:F5"/>
    <mergeCell ref="H5:H6"/>
    <mergeCell ref="G5:G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1"/>
  <sheetViews>
    <sheetView zoomScale="115" zoomScaleNormal="115" zoomScaleSheetLayoutView="100" workbookViewId="0">
      <selection activeCell="B12" sqref="B12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8" max="8" width="8.42578125" customWidth="1"/>
    <col min="9" max="9" width="7.28515625" customWidth="1"/>
    <col min="10" max="10" width="9.85546875" customWidth="1"/>
    <col min="11" max="11" width="7.28515625" customWidth="1"/>
    <col min="12" max="14" width="7.7109375" customWidth="1"/>
    <col min="15" max="15" width="6.28515625" customWidth="1"/>
    <col min="16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110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125" t="s">
        <v>0</v>
      </c>
      <c r="B3" s="125" t="s">
        <v>54</v>
      </c>
      <c r="C3" s="132" t="s">
        <v>19</v>
      </c>
      <c r="D3" s="132" t="s">
        <v>20</v>
      </c>
      <c r="E3" s="134" t="s">
        <v>33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2" t="s">
        <v>16</v>
      </c>
      <c r="X3" s="132" t="s">
        <v>17</v>
      </c>
      <c r="Y3" s="158" t="s">
        <v>22</v>
      </c>
    </row>
    <row r="4" spans="1:41" s="2" customFormat="1" ht="51.75" customHeight="1">
      <c r="A4" s="125"/>
      <c r="B4" s="125"/>
      <c r="C4" s="150"/>
      <c r="D4" s="150"/>
      <c r="E4" s="142" t="s">
        <v>25</v>
      </c>
      <c r="F4" s="143"/>
      <c r="G4" s="142" t="s">
        <v>97</v>
      </c>
      <c r="H4" s="143"/>
      <c r="I4" s="155" t="s">
        <v>10</v>
      </c>
      <c r="J4" s="152"/>
      <c r="K4" s="142" t="s">
        <v>12</v>
      </c>
      <c r="L4" s="143"/>
      <c r="M4" s="142" t="s">
        <v>15</v>
      </c>
      <c r="N4" s="143"/>
      <c r="O4" s="142" t="s">
        <v>66</v>
      </c>
      <c r="P4" s="143"/>
      <c r="Q4" s="142" t="s">
        <v>105</v>
      </c>
      <c r="R4" s="143"/>
      <c r="S4" s="142" t="s">
        <v>21</v>
      </c>
      <c r="T4" s="143"/>
      <c r="U4" s="142" t="s">
        <v>102</v>
      </c>
      <c r="V4" s="143"/>
      <c r="W4" s="150"/>
      <c r="X4" s="150"/>
      <c r="Y4" s="159"/>
    </row>
    <row r="5" spans="1:41" s="2" customFormat="1" ht="39" customHeight="1">
      <c r="A5" s="125"/>
      <c r="B5" s="125"/>
      <c r="C5" s="150"/>
      <c r="D5" s="150"/>
      <c r="E5" s="138"/>
      <c r="F5" s="139"/>
      <c r="G5" s="138"/>
      <c r="H5" s="139"/>
      <c r="I5" s="156"/>
      <c r="J5" s="157"/>
      <c r="K5" s="138"/>
      <c r="L5" s="139"/>
      <c r="M5" s="138"/>
      <c r="N5" s="139"/>
      <c r="O5" s="138"/>
      <c r="P5" s="139"/>
      <c r="Q5" s="138"/>
      <c r="R5" s="139"/>
      <c r="S5" s="138"/>
      <c r="T5" s="139"/>
      <c r="U5" s="138"/>
      <c r="V5" s="139"/>
      <c r="W5" s="150"/>
      <c r="X5" s="150"/>
      <c r="Y5" s="159"/>
    </row>
    <row r="6" spans="1:41" s="2" customFormat="1" ht="45.6" customHeight="1">
      <c r="A6" s="125"/>
      <c r="B6" s="125"/>
      <c r="C6" s="133"/>
      <c r="D6" s="133"/>
      <c r="E6" s="140"/>
      <c r="F6" s="141"/>
      <c r="G6" s="140"/>
      <c r="H6" s="141"/>
      <c r="I6" s="153"/>
      <c r="J6" s="154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33"/>
      <c r="X6" s="133"/>
      <c r="Y6" s="160"/>
      <c r="AL6" s="2" t="s">
        <v>33</v>
      </c>
      <c r="AO6" s="2" t="s">
        <v>114</v>
      </c>
    </row>
    <row r="7" spans="1:41" s="2" customFormat="1">
      <c r="A7" s="125"/>
      <c r="B7" s="125"/>
      <c r="C7" s="20" t="s">
        <v>2</v>
      </c>
      <c r="D7" s="20" t="s">
        <v>3</v>
      </c>
      <c r="E7" s="20" t="s">
        <v>3</v>
      </c>
      <c r="F7" s="20" t="s">
        <v>4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18</v>
      </c>
      <c r="X7" s="20" t="s">
        <v>18</v>
      </c>
      <c r="Y7" s="38" t="s">
        <v>36</v>
      </c>
      <c r="AL7" s="2" t="s">
        <v>23</v>
      </c>
    </row>
    <row r="8" spans="1:41" s="2" customFormat="1" hidden="1">
      <c r="A8" s="66"/>
      <c r="B8" s="6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38"/>
    </row>
    <row r="9" spans="1:41" s="2" customFormat="1" hidden="1">
      <c r="A9" s="66"/>
      <c r="B9" s="6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38"/>
    </row>
    <row r="10" spans="1:41" s="2" customFormat="1" hidden="1">
      <c r="A10" s="66"/>
      <c r="B10" s="6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38"/>
    </row>
    <row r="11" spans="1:41" s="2" customFormat="1" hidden="1">
      <c r="A11" s="66"/>
      <c r="B11" s="6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38"/>
    </row>
    <row r="12" spans="1:41" s="8" customFormat="1" ht="27" customHeight="1">
      <c r="A12" s="41">
        <v>1</v>
      </c>
      <c r="B12" s="42" t="s">
        <v>54</v>
      </c>
      <c r="C12" s="56">
        <v>0</v>
      </c>
      <c r="D12" s="58">
        <v>0</v>
      </c>
      <c r="E12" s="58">
        <v>0</v>
      </c>
      <c r="F12" s="60">
        <v>0</v>
      </c>
      <c r="G12" s="60">
        <v>0</v>
      </c>
      <c r="H12" s="60">
        <v>0</v>
      </c>
      <c r="I12" s="58">
        <v>0</v>
      </c>
      <c r="J12" s="60">
        <v>0</v>
      </c>
      <c r="K12" s="58">
        <v>0</v>
      </c>
      <c r="L12" s="60">
        <v>0</v>
      </c>
      <c r="M12" s="60">
        <v>0</v>
      </c>
      <c r="N12" s="60">
        <v>0</v>
      </c>
      <c r="O12" s="58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1">
        <v>0</v>
      </c>
      <c r="X12" s="59">
        <v>0</v>
      </c>
      <c r="Y12" s="59">
        <v>0</v>
      </c>
      <c r="Z12" s="53">
        <v>1057864.42</v>
      </c>
      <c r="AA12" s="51">
        <v>30</v>
      </c>
      <c r="AB12" s="50">
        <v>15048</v>
      </c>
      <c r="AC12" s="52">
        <v>116.58</v>
      </c>
      <c r="AD12" s="53">
        <v>16851.900000000001</v>
      </c>
      <c r="AE12" s="53">
        <v>258655.6</v>
      </c>
      <c r="AF12" s="14"/>
      <c r="AG12" s="14"/>
      <c r="AH12" s="14"/>
      <c r="AI12" s="14"/>
      <c r="AL12" s="15"/>
      <c r="AO12" s="71">
        <f>F12-(H12+J12+L12+N12+P12+R12+T12+V12)</f>
        <v>0</v>
      </c>
    </row>
    <row r="13" spans="1:41" s="8" customFormat="1" ht="27" hidden="1" customHeight="1">
      <c r="A13" s="41"/>
      <c r="B13" s="43"/>
      <c r="C13" s="56"/>
      <c r="D13" s="58"/>
      <c r="E13" s="58"/>
      <c r="F13" s="60"/>
      <c r="G13" s="60"/>
      <c r="H13" s="60"/>
      <c r="I13" s="58"/>
      <c r="J13" s="60"/>
      <c r="K13" s="58"/>
      <c r="L13" s="60"/>
      <c r="M13" s="60"/>
      <c r="N13" s="60"/>
      <c r="O13" s="58"/>
      <c r="P13" s="60"/>
      <c r="Q13" s="60"/>
      <c r="R13" s="60"/>
      <c r="S13" s="60"/>
      <c r="T13" s="60"/>
      <c r="U13" s="60"/>
      <c r="V13" s="60"/>
      <c r="W13" s="61"/>
      <c r="X13" s="59"/>
      <c r="Y13" s="59"/>
      <c r="Z13" s="53"/>
      <c r="AA13" s="51"/>
      <c r="AB13" s="50"/>
      <c r="AC13" s="52"/>
      <c r="AD13" s="53"/>
      <c r="AE13" s="67"/>
      <c r="AF13" s="14"/>
      <c r="AG13" s="14"/>
      <c r="AH13" s="14"/>
      <c r="AI13" s="14"/>
      <c r="AL13" s="15"/>
      <c r="AO13" s="71">
        <f>F13-(H13+J13+L13+N13+P13+R13+T13+V13)</f>
        <v>0</v>
      </c>
    </row>
    <row r="14" spans="1:41" s="8" customFormat="1" ht="27" hidden="1" customHeight="1">
      <c r="A14" s="41"/>
      <c r="B14" s="43"/>
      <c r="C14" s="56"/>
      <c r="D14" s="58"/>
      <c r="E14" s="58"/>
      <c r="F14" s="60"/>
      <c r="G14" s="60"/>
      <c r="H14" s="60"/>
      <c r="I14" s="58"/>
      <c r="J14" s="60"/>
      <c r="K14" s="58"/>
      <c r="L14" s="60"/>
      <c r="M14" s="60"/>
      <c r="N14" s="60"/>
      <c r="O14" s="58"/>
      <c r="P14" s="60"/>
      <c r="Q14" s="60"/>
      <c r="R14" s="60"/>
      <c r="S14" s="60"/>
      <c r="T14" s="60"/>
      <c r="U14" s="60"/>
      <c r="V14" s="60"/>
      <c r="W14" s="61"/>
      <c r="X14" s="59"/>
      <c r="Y14" s="59"/>
      <c r="Z14" s="53"/>
      <c r="AA14" s="51"/>
      <c r="AB14" s="50"/>
      <c r="AC14" s="52"/>
      <c r="AD14" s="53"/>
      <c r="AE14" s="67"/>
      <c r="AF14" s="14"/>
      <c r="AG14" s="14"/>
      <c r="AH14" s="14"/>
      <c r="AI14" s="14"/>
      <c r="AL14" s="15"/>
      <c r="AO14" s="71">
        <f>F14-(H14+J14+L14+N14+P14+R14+T14+V14)</f>
        <v>0</v>
      </c>
    </row>
    <row r="41" spans="4:4">
      <c r="D41" s="7"/>
    </row>
  </sheetData>
  <mergeCells count="17">
    <mergeCell ref="G4:H6"/>
    <mergeCell ref="Q4:R6"/>
    <mergeCell ref="U4:V6"/>
    <mergeCell ref="A3:A7"/>
    <mergeCell ref="B3:B7"/>
    <mergeCell ref="D3:D6"/>
    <mergeCell ref="C3:C6"/>
    <mergeCell ref="I4:J6"/>
    <mergeCell ref="E4:F6"/>
    <mergeCell ref="O4:P6"/>
    <mergeCell ref="Y3:Y6"/>
    <mergeCell ref="W3:W6"/>
    <mergeCell ref="X3:X6"/>
    <mergeCell ref="K4:L6"/>
    <mergeCell ref="E3:V3"/>
    <mergeCell ref="S4:T6"/>
    <mergeCell ref="M4:N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9"/>
  <sheetViews>
    <sheetView zoomScale="110" zoomScaleNormal="11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2.75"/>
  <cols>
    <col min="1" max="1" width="3.7109375" customWidth="1"/>
    <col min="2" max="2" width="29.5703125" customWidth="1"/>
    <col min="3" max="4" width="9.28515625" customWidth="1"/>
    <col min="5" max="5" width="9.42578125" customWidth="1"/>
    <col min="6" max="6" width="9.7109375" customWidth="1"/>
    <col min="7" max="7" width="5.28515625" customWidth="1"/>
    <col min="8" max="10" width="9.28515625" customWidth="1"/>
    <col min="11" max="11" width="7.7109375" customWidth="1"/>
    <col min="12" max="14" width="9.28515625" customWidth="1"/>
    <col min="15" max="15" width="6" customWidth="1"/>
    <col min="16" max="18" width="9.7109375" customWidth="1"/>
    <col min="19" max="19" width="5.28515625" customWidth="1"/>
    <col min="20" max="20" width="7.7109375" customWidth="1"/>
    <col min="21" max="21" width="5.28515625" customWidth="1"/>
    <col min="22" max="22" width="7.7109375" customWidth="1"/>
    <col min="23" max="23" width="9.85546875" style="8" bestFit="1" customWidth="1"/>
    <col min="24" max="24" width="8.140625" customWidth="1"/>
    <col min="26" max="26" width="7.140625" customWidth="1"/>
    <col min="27" max="27" width="7.7109375" customWidth="1"/>
    <col min="28" max="35" width="7.140625" customWidth="1"/>
    <col min="36" max="36" width="7.7109375" customWidth="1"/>
    <col min="37" max="39" width="9.140625" hidden="1" customWidth="1"/>
    <col min="40" max="40" width="10.5703125" hidden="1" customWidth="1"/>
    <col min="41" max="41" width="5.140625" hidden="1" customWidth="1"/>
    <col min="42" max="45" width="6.5703125" hidden="1" customWidth="1"/>
    <col min="46" max="50" width="9.140625" hidden="1" customWidth="1"/>
  </cols>
  <sheetData>
    <row r="1" spans="1:40" ht="18.75">
      <c r="B1" s="17" t="s">
        <v>111</v>
      </c>
      <c r="C1" s="5"/>
      <c r="E1" s="5"/>
      <c r="F1" s="5"/>
      <c r="O1" s="5"/>
      <c r="AN1" s="13"/>
    </row>
    <row r="2" spans="1:40" ht="18.75" hidden="1">
      <c r="B2" s="17"/>
      <c r="C2" s="5"/>
      <c r="E2" s="5"/>
      <c r="F2" s="5"/>
      <c r="O2" s="5"/>
      <c r="AN2" s="13"/>
    </row>
    <row r="3" spans="1:40" ht="15">
      <c r="A3" s="10"/>
      <c r="B3" s="10"/>
      <c r="C3" s="11"/>
      <c r="D3" s="10"/>
      <c r="E3" s="11"/>
      <c r="F3" s="11"/>
      <c r="G3" s="10"/>
      <c r="H3" s="12"/>
      <c r="I3" s="12"/>
      <c r="J3" s="12"/>
      <c r="L3" s="5"/>
      <c r="M3" s="5"/>
      <c r="N3" s="5"/>
      <c r="O3" s="5"/>
    </row>
    <row r="4" spans="1:40" ht="28.5" customHeight="1">
      <c r="A4" s="125" t="s">
        <v>0</v>
      </c>
      <c r="B4" s="126" t="s">
        <v>54</v>
      </c>
      <c r="C4" s="127" t="s">
        <v>58</v>
      </c>
      <c r="D4" s="134" t="s">
        <v>98</v>
      </c>
      <c r="E4" s="135"/>
      <c r="F4" s="135"/>
      <c r="G4" s="137" t="s">
        <v>33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40" ht="39" customHeight="1">
      <c r="A5" s="125"/>
      <c r="B5" s="144"/>
      <c r="C5" s="128"/>
      <c r="D5" s="130" t="s">
        <v>25</v>
      </c>
      <c r="E5" s="161" t="s">
        <v>64</v>
      </c>
      <c r="F5" s="162" t="s">
        <v>65</v>
      </c>
      <c r="G5" s="138" t="s">
        <v>25</v>
      </c>
      <c r="H5" s="139"/>
      <c r="I5" s="142" t="s">
        <v>10</v>
      </c>
      <c r="J5" s="143"/>
      <c r="K5" s="138" t="s">
        <v>12</v>
      </c>
      <c r="L5" s="139"/>
      <c r="M5" s="142" t="s">
        <v>15</v>
      </c>
      <c r="N5" s="143"/>
      <c r="O5" s="138" t="s">
        <v>59</v>
      </c>
      <c r="P5" s="139"/>
      <c r="Q5" s="142" t="s">
        <v>105</v>
      </c>
      <c r="R5" s="143"/>
      <c r="S5" s="138" t="s">
        <v>11</v>
      </c>
      <c r="T5" s="139"/>
      <c r="U5" s="164" t="s">
        <v>106</v>
      </c>
      <c r="V5" s="165"/>
    </row>
    <row r="6" spans="1:40" ht="52.5" customHeight="1">
      <c r="A6" s="125"/>
      <c r="B6" s="144"/>
      <c r="C6" s="129"/>
      <c r="D6" s="131"/>
      <c r="E6" s="161"/>
      <c r="F6" s="163"/>
      <c r="G6" s="140"/>
      <c r="H6" s="14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66"/>
      <c r="V6" s="167"/>
      <c r="W6" s="8" t="s">
        <v>114</v>
      </c>
    </row>
    <row r="7" spans="1:40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</row>
    <row r="8" spans="1:40" ht="25.5">
      <c r="A8" s="41">
        <v>1</v>
      </c>
      <c r="B8" s="42" t="s">
        <v>115</v>
      </c>
      <c r="C8" s="64">
        <v>1</v>
      </c>
      <c r="D8" s="64">
        <v>17</v>
      </c>
      <c r="E8" s="64">
        <v>11</v>
      </c>
      <c r="F8" s="64">
        <v>6</v>
      </c>
      <c r="G8" s="64">
        <v>17</v>
      </c>
      <c r="H8" s="64">
        <v>1040</v>
      </c>
      <c r="I8" s="64">
        <v>17</v>
      </c>
      <c r="J8" s="64">
        <v>215</v>
      </c>
      <c r="K8" s="64">
        <v>0</v>
      </c>
      <c r="L8" s="64">
        <v>0</v>
      </c>
      <c r="M8" s="64">
        <v>16</v>
      </c>
      <c r="N8" s="64">
        <v>83</v>
      </c>
      <c r="O8" s="64">
        <v>17</v>
      </c>
      <c r="P8" s="64">
        <v>407</v>
      </c>
      <c r="Q8" s="64">
        <v>17</v>
      </c>
      <c r="R8" s="64">
        <v>121</v>
      </c>
      <c r="S8" s="64">
        <v>0</v>
      </c>
      <c r="T8" s="64">
        <v>0</v>
      </c>
      <c r="U8" s="64">
        <v>17</v>
      </c>
      <c r="V8" s="64">
        <v>214</v>
      </c>
      <c r="W8" s="9">
        <f>H8-(J8+L8+N8+P8+R8+T8+V8)</f>
        <v>0</v>
      </c>
    </row>
    <row r="9" spans="1:40">
      <c r="M9" s="74"/>
      <c r="N9" s="74"/>
    </row>
  </sheetData>
  <mergeCells count="16"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U5:V6"/>
    <mergeCell ref="S5:T6"/>
    <mergeCell ref="E5:E6"/>
    <mergeCell ref="F5:F6"/>
    <mergeCell ref="I5:J6"/>
    <mergeCell ref="Q5:R6"/>
    <mergeCell ref="M5:N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Свод</vt:lpstr>
      <vt:lpstr>на дому</vt:lpstr>
      <vt:lpstr>соц.реаб.</vt:lpstr>
      <vt:lpstr>срочное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2019-03-04T13:39:54Z</cp:lastPrinted>
  <dcterms:created xsi:type="dcterms:W3CDTF">2010-04-10T13:22:31Z</dcterms:created>
  <dcterms:modified xsi:type="dcterms:W3CDTF">2019-03-04T13:44:47Z</dcterms:modified>
</cp:coreProperties>
</file>